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255" windowHeight="11640" activeTab="1"/>
  </bookViews>
  <sheets>
    <sheet name="Функц." sheetId="1" r:id="rId1"/>
    <sheet name="Ведомств.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<sst xmlns="http://schemas.openxmlformats.org/spreadsheetml/2006/main" count="221" uniqueCount="110">
  <si>
    <t>0104</t>
  </si>
  <si>
    <t>Жилищно-коммунальное хозяйство</t>
  </si>
  <si>
    <t>0500</t>
  </si>
  <si>
    <t>0502</t>
  </si>
  <si>
    <t>ВР</t>
  </si>
  <si>
    <t>0102</t>
  </si>
  <si>
    <t>Функционирование аппарата</t>
  </si>
  <si>
    <t>Глава МО</t>
  </si>
  <si>
    <t>Прочие мероприятия по благоустройству</t>
  </si>
  <si>
    <t>Озеленение</t>
  </si>
  <si>
    <t>Содержание мест захоронения</t>
  </si>
  <si>
    <t>0503</t>
  </si>
  <si>
    <t>Коммунальное хозяйство</t>
  </si>
  <si>
    <t>Мероприятия в области коммунального хозяйства</t>
  </si>
  <si>
    <t>Выполнение функций органами местного самоуправления</t>
  </si>
  <si>
    <t>Функционорование органов исполнительных органов местных администраций</t>
  </si>
  <si>
    <t>Благоустройство</t>
  </si>
  <si>
    <t>Сумма</t>
  </si>
  <si>
    <t xml:space="preserve">Наименование </t>
  </si>
  <si>
    <t>Ведомство</t>
  </si>
  <si>
    <t>РзПр</t>
  </si>
  <si>
    <t>Цс</t>
  </si>
  <si>
    <t>муниципального района Уфимский район Республики Башкортостан</t>
  </si>
  <si>
    <t>0400</t>
  </si>
  <si>
    <t>НАЦИОНАЛЬНАЯ ЭКОНОМИКА</t>
  </si>
  <si>
    <t>0412</t>
  </si>
  <si>
    <t>0402</t>
  </si>
  <si>
    <t>Топливно-энергетический комплекс</t>
  </si>
  <si>
    <t>Мероприятия в топливно-энергетической области</t>
  </si>
  <si>
    <t>Субсидии юридическим лицам</t>
  </si>
  <si>
    <t>Другие вопросы в области национальной экономики</t>
  </si>
  <si>
    <t>0111</t>
  </si>
  <si>
    <t>Резервные фонды</t>
  </si>
  <si>
    <t>Резервные фонды местных администраций</t>
  </si>
  <si>
    <t>Прочие расходы</t>
  </si>
  <si>
    <t>0707</t>
  </si>
  <si>
    <t>Молодежная политика и оздоровление детей</t>
  </si>
  <si>
    <t>Физическая культура</t>
  </si>
  <si>
    <t>1101</t>
  </si>
  <si>
    <t>0203</t>
  </si>
  <si>
    <t>Первичный воинский учет</t>
  </si>
  <si>
    <t>Осуществление полномочий по первичному воинскому учету</t>
  </si>
  <si>
    <t>244</t>
  </si>
  <si>
    <t>Межбюджетные трансферты</t>
  </si>
  <si>
    <t>1403</t>
  </si>
  <si>
    <t>870</t>
  </si>
  <si>
    <t>Функционирование Высшего должностного лица органа местного самоуправления</t>
  </si>
  <si>
    <t>791</t>
  </si>
  <si>
    <t>121</t>
  </si>
  <si>
    <t xml:space="preserve">Межбюджетные трансферты из бюджетов поселений бюджету муниципального района и из  бюджета муниципального района бюджетам поселений в соответствии с заключенными соглашениями </t>
  </si>
  <si>
    <t>1202</t>
  </si>
  <si>
    <t>Расходы на выплату персоналу в целях обеспечения выполнения функций государственными (муниципальными) органами, казенными учреждениями.</t>
  </si>
  <si>
    <t>242</t>
  </si>
  <si>
    <t>Закупка товаров, работ и услуг в сфере информационно-коммуникационных технологий</t>
  </si>
  <si>
    <t>Закупка товаров, работ и услуг для государственных (муниципальных) нужд.</t>
  </si>
  <si>
    <t>851</t>
  </si>
  <si>
    <t>852</t>
  </si>
  <si>
    <t>9900750</t>
  </si>
  <si>
    <t>9900348</t>
  </si>
  <si>
    <t>810</t>
  </si>
  <si>
    <t>Проведение работ по землеустройству</t>
  </si>
  <si>
    <t>Закупка товаров, работ и услуг в целях капитального ремонта государственного (муниципального) имущества.</t>
  </si>
  <si>
    <t>9904311</t>
  </si>
  <si>
    <t>9904187</t>
  </si>
  <si>
    <t>Непрограммные расходы</t>
  </si>
  <si>
    <t>Программные расходы</t>
  </si>
  <si>
    <t>0113</t>
  </si>
  <si>
    <t>Дорожное хозяйство</t>
  </si>
  <si>
    <t>Закупка товаров, работ и услуг для государственных (муниципальных)нужд</t>
  </si>
  <si>
    <t>0409</t>
  </si>
  <si>
    <t>120</t>
  </si>
  <si>
    <t>0801</t>
  </si>
  <si>
    <t>243</t>
  </si>
  <si>
    <t>Культура</t>
  </si>
  <si>
    <t>Приложение №5</t>
  </si>
  <si>
    <t>(рублей)</t>
  </si>
  <si>
    <t xml:space="preserve">Наружное освещение населенных пунктов </t>
  </si>
  <si>
    <t>Социальная защита</t>
  </si>
  <si>
    <t>1003</t>
  </si>
  <si>
    <t>2210587</t>
  </si>
  <si>
    <t>853</t>
  </si>
  <si>
    <t>Учреждения в сфере общегосударственного управления</t>
  </si>
  <si>
    <t>к Решению Совета сельского поселения Юматовский сельсовет</t>
  </si>
  <si>
    <t>Администрация сельского поселения Юматовский сельсовет муниципального района Уфимский район Республики Башкортостан</t>
  </si>
  <si>
    <t>Муниципальная программа "Развитие дорожного хозяйства СП Юматовкий сельсовет муниципального района Уфимский район РБ"</t>
  </si>
  <si>
    <t>Ведомственная структура расходов бюджета                                                                          сельского поселения Юматовский сельсовет  муниципального района Уфимский район  Республики Башкортостан                                                                                                                        за 2017 год</t>
  </si>
  <si>
    <t>Муниципальная программа  "Развитие жилищно-коммунального хозяйства СП Юматовский сельсовет муниципального района Уфимский район РБ"</t>
  </si>
  <si>
    <t>2210503150</t>
  </si>
  <si>
    <t>2211474000</t>
  </si>
  <si>
    <t>9900002030</t>
  </si>
  <si>
    <t>2211702040</t>
  </si>
  <si>
    <t>2211702030</t>
  </si>
  <si>
    <t>0310</t>
  </si>
  <si>
    <t>2211674040</t>
  </si>
  <si>
    <t>Мероприятия в области пожарной безопасности</t>
  </si>
  <si>
    <t>2210574040</t>
  </si>
  <si>
    <t>2210905060</t>
  </si>
  <si>
    <t>2210906400</t>
  </si>
  <si>
    <t>2211145870</t>
  </si>
  <si>
    <t>9900002040</t>
  </si>
  <si>
    <t>99000002040</t>
  </si>
  <si>
    <t>9900007500</t>
  </si>
  <si>
    <t>9900051180</t>
  </si>
  <si>
    <t>2210703330</t>
  </si>
  <si>
    <t>0107</t>
  </si>
  <si>
    <t>990000220</t>
  </si>
  <si>
    <t>Обеспечение проведение выборов и референдумов</t>
  </si>
  <si>
    <t>2211306530</t>
  </si>
  <si>
    <t>Средства массовой информации</t>
  </si>
  <si>
    <t xml:space="preserve">от  10  мая 2018г. № 62      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</si>
</sst>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7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9"/>
      <name val="Arial Cyr"/>
      <family val="0"/>
    </font>
    <font>
      <b/>
      <sz val="12"/>
      <name val="Times New Roman"/>
      <family val="1"/>
    </font>
    <font>
      <i/>
      <sz val="10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10" xfId="0" applyBorder="1" applyAlignment="1">
      <alignment/>
    </xf>
    <xf numFmtId="0" fontId="7" fillId="33" borderId="10" xfId="0" applyFont="1" applyFill="1" applyBorder="1" applyAlignment="1">
      <alignment vertical="top" wrapText="1"/>
    </xf>
    <xf numFmtId="49" fontId="7" fillId="33" borderId="10" xfId="0" applyNumberFormat="1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left" vertical="center" wrapText="1"/>
    </xf>
    <xf numFmtId="0" fontId="6" fillId="33" borderId="10" xfId="0" applyFont="1" applyFill="1" applyBorder="1" applyAlignment="1">
      <alignment vertical="center" wrapText="1"/>
    </xf>
    <xf numFmtId="0" fontId="0" fillId="0" borderId="0" xfId="0" applyAlignment="1">
      <alignment horizontal="right"/>
    </xf>
    <xf numFmtId="2" fontId="4" fillId="0" borderId="0" xfId="0" applyNumberFormat="1" applyFont="1" applyAlignment="1">
      <alignment/>
    </xf>
    <xf numFmtId="0" fontId="10" fillId="0" borderId="0" xfId="0" applyFont="1" applyAlignment="1">
      <alignment horizontal="justify"/>
    </xf>
    <xf numFmtId="0" fontId="6" fillId="0" borderId="10" xfId="0" applyFont="1" applyBorder="1" applyAlignment="1">
      <alignment horizontal="center" vertical="center" wrapText="1"/>
    </xf>
    <xf numFmtId="0" fontId="11" fillId="33" borderId="11" xfId="0" applyFont="1" applyFill="1" applyBorder="1" applyAlignment="1">
      <alignment vertical="top" wrapText="1"/>
    </xf>
    <xf numFmtId="0" fontId="8" fillId="33" borderId="11" xfId="0" applyFont="1" applyFill="1" applyBorder="1" applyAlignment="1">
      <alignment horizontal="left" vertical="center" wrapText="1"/>
    </xf>
    <xf numFmtId="49" fontId="6" fillId="33" borderId="12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7" fillId="33" borderId="11" xfId="0" applyFont="1" applyFill="1" applyBorder="1" applyAlignment="1">
      <alignment vertical="top" wrapText="1"/>
    </xf>
    <xf numFmtId="0" fontId="5" fillId="33" borderId="10" xfId="0" applyFont="1" applyFill="1" applyBorder="1" applyAlignment="1">
      <alignment horizontal="left" vertical="center" wrapText="1"/>
    </xf>
    <xf numFmtId="0" fontId="7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7" fillId="33" borderId="11" xfId="0" applyFont="1" applyFill="1" applyBorder="1" applyAlignment="1">
      <alignment wrapText="1"/>
    </xf>
    <xf numFmtId="0" fontId="4" fillId="0" borderId="10" xfId="0" applyFont="1" applyBorder="1" applyAlignment="1">
      <alignment wrapText="1"/>
    </xf>
    <xf numFmtId="49" fontId="6" fillId="33" borderId="10" xfId="0" applyNumberFormat="1" applyFont="1" applyFill="1" applyBorder="1" applyAlignment="1">
      <alignment horizontal="center" wrapText="1"/>
    </xf>
    <xf numFmtId="49" fontId="7" fillId="33" borderId="10" xfId="0" applyNumberFormat="1" applyFont="1" applyFill="1" applyBorder="1" applyAlignment="1">
      <alignment horizontal="center" wrapText="1"/>
    </xf>
    <xf numFmtId="49" fontId="7" fillId="33" borderId="12" xfId="0" applyNumberFormat="1" applyFont="1" applyFill="1" applyBorder="1" applyAlignment="1">
      <alignment horizontal="center" wrapText="1"/>
    </xf>
    <xf numFmtId="0" fontId="7" fillId="33" borderId="10" xfId="0" applyFont="1" applyFill="1" applyBorder="1" applyAlignment="1">
      <alignment wrapText="1"/>
    </xf>
    <xf numFmtId="49" fontId="7" fillId="33" borderId="11" xfId="0" applyNumberFormat="1" applyFont="1" applyFill="1" applyBorder="1" applyAlignment="1">
      <alignment horizontal="center" wrapText="1"/>
    </xf>
    <xf numFmtId="0" fontId="0" fillId="33" borderId="10" xfId="0" applyFont="1" applyFill="1" applyBorder="1" applyAlignment="1">
      <alignment wrapText="1"/>
    </xf>
    <xf numFmtId="0" fontId="7" fillId="33" borderId="10" xfId="0" applyFont="1" applyFill="1" applyBorder="1" applyAlignment="1">
      <alignment horizontal="center" wrapText="1"/>
    </xf>
    <xf numFmtId="0" fontId="0" fillId="33" borderId="10" xfId="0" applyFont="1" applyFill="1" applyBorder="1" applyAlignment="1">
      <alignment horizontal="center" wrapText="1"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33" borderId="10" xfId="0" applyFont="1" applyFill="1" applyBorder="1" applyAlignment="1">
      <alignment horizontal="center" wrapText="1"/>
    </xf>
    <xf numFmtId="0" fontId="5" fillId="33" borderId="11" xfId="0" applyFont="1" applyFill="1" applyBorder="1" applyAlignment="1">
      <alignment horizontal="left" vertical="center" wrapText="1"/>
    </xf>
    <xf numFmtId="0" fontId="10" fillId="33" borderId="11" xfId="0" applyFont="1" applyFill="1" applyBorder="1" applyAlignment="1">
      <alignment vertical="top" wrapText="1"/>
    </xf>
    <xf numFmtId="0" fontId="0" fillId="0" borderId="10" xfId="0" applyBorder="1" applyAlignment="1">
      <alignment horizontal="center"/>
    </xf>
    <xf numFmtId="0" fontId="4" fillId="0" borderId="10" xfId="0" applyFont="1" applyBorder="1" applyAlignment="1">
      <alignment horizontal="center"/>
    </xf>
    <xf numFmtId="49" fontId="6" fillId="33" borderId="12" xfId="0" applyNumberFormat="1" applyFont="1" applyFill="1" applyBorder="1" applyAlignment="1">
      <alignment horizontal="center" wrapText="1"/>
    </xf>
    <xf numFmtId="0" fontId="6" fillId="33" borderId="11" xfId="0" applyFont="1" applyFill="1" applyBorder="1" applyAlignment="1">
      <alignment vertical="top" wrapText="1"/>
    </xf>
    <xf numFmtId="2" fontId="4" fillId="0" borderId="10" xfId="0" applyNumberFormat="1" applyFont="1" applyBorder="1" applyAlignment="1">
      <alignment/>
    </xf>
    <xf numFmtId="2" fontId="0" fillId="0" borderId="10" xfId="0" applyNumberFormat="1" applyBorder="1" applyAlignment="1">
      <alignment/>
    </xf>
    <xf numFmtId="2" fontId="0" fillId="0" borderId="10" xfId="0" applyNumberFormat="1" applyFont="1" applyBorder="1" applyAlignment="1">
      <alignment/>
    </xf>
    <xf numFmtId="0" fontId="12" fillId="33" borderId="11" xfId="0" applyFont="1" applyFill="1" applyBorder="1" applyAlignment="1">
      <alignment horizontal="left" vertical="center" wrapText="1"/>
    </xf>
    <xf numFmtId="2" fontId="0" fillId="0" borderId="10" xfId="0" applyNumberFormat="1" applyFont="1" applyBorder="1" applyAlignment="1">
      <alignment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center" wrapText="1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 wrapText="1"/>
    </xf>
    <xf numFmtId="0" fontId="0" fillId="0" borderId="0" xfId="0" applyAlignment="1">
      <alignment horizontal="right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7:A50"/>
  <sheetViews>
    <sheetView zoomScalePageLayoutView="0" workbookViewId="0" topLeftCell="A1">
      <selection activeCell="N2" sqref="N2"/>
    </sheetView>
  </sheetViews>
  <sheetFormatPr defaultColWidth="9.00390625" defaultRowHeight="12.75"/>
  <sheetData>
    <row r="1" ht="125.25" customHeight="1"/>
    <row r="2" ht="95.25" customHeight="1"/>
    <row r="14" ht="47.25" customHeight="1"/>
    <row r="15" ht="51.75" customHeight="1"/>
    <row r="16" ht="38.25" customHeight="1"/>
    <row r="17" ht="38.25" customHeight="1">
      <c r="A17" s="29"/>
    </row>
    <row r="18" ht="38.25" customHeight="1">
      <c r="A18" s="30"/>
    </row>
    <row r="19" ht="62.25" customHeight="1"/>
    <row r="20" ht="43.5" customHeight="1"/>
    <row r="21" ht="36" customHeight="1"/>
    <row r="22" ht="36" customHeight="1"/>
    <row r="23" ht="36" customHeight="1"/>
    <row r="24" ht="36" customHeight="1"/>
    <row r="25" ht="48.75" customHeight="1"/>
    <row r="26" ht="48.75" customHeight="1"/>
    <row r="27" ht="48.75" customHeight="1"/>
    <row r="44" ht="18" customHeight="1"/>
    <row r="45" ht="34.5" customHeight="1"/>
    <row r="46" ht="39" customHeight="1"/>
    <row r="47" ht="39" customHeight="1"/>
    <row r="48" ht="27" customHeight="1"/>
    <row r="49" ht="18.75" customHeight="1"/>
    <row r="50" ht="23.25" customHeight="1">
      <c r="A50" s="29"/>
    </row>
    <row r="52" ht="126.75" customHeight="1"/>
  </sheetData>
  <sheetProtection/>
  <printOptions/>
  <pageMargins left="1.3779527559055118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7"/>
  <sheetViews>
    <sheetView tabSelected="1" zoomScalePageLayoutView="0" workbookViewId="0" topLeftCell="A1">
      <selection activeCell="A4" sqref="A4:F4"/>
    </sheetView>
  </sheetViews>
  <sheetFormatPr defaultColWidth="9.00390625" defaultRowHeight="12.75"/>
  <cols>
    <col min="1" max="1" width="31.25390625" style="0" customWidth="1"/>
    <col min="2" max="2" width="11.125" style="0" customWidth="1"/>
    <col min="4" max="4" width="10.125" style="0" customWidth="1"/>
    <col min="6" max="6" width="14.375" style="0" customWidth="1"/>
  </cols>
  <sheetData>
    <row r="1" spans="1:6" ht="16.5" customHeight="1">
      <c r="A1" s="45" t="s">
        <v>74</v>
      </c>
      <c r="B1" s="45"/>
      <c r="C1" s="45"/>
      <c r="D1" s="45"/>
      <c r="E1" s="45"/>
      <c r="F1" s="45"/>
    </row>
    <row r="2" spans="1:6" ht="17.25" customHeight="1">
      <c r="A2" s="46" t="s">
        <v>82</v>
      </c>
      <c r="B2" s="45"/>
      <c r="C2" s="45"/>
      <c r="D2" s="45"/>
      <c r="E2" s="45"/>
      <c r="F2" s="45"/>
    </row>
    <row r="3" spans="1:6" ht="15.75" customHeight="1">
      <c r="A3" s="47" t="s">
        <v>22</v>
      </c>
      <c r="B3" s="48"/>
      <c r="C3" s="48"/>
      <c r="D3" s="48"/>
      <c r="E3" s="48"/>
      <c r="F3" s="48"/>
    </row>
    <row r="4" spans="1:6" ht="15.75" customHeight="1">
      <c r="A4" s="48" t="s">
        <v>109</v>
      </c>
      <c r="B4" s="48"/>
      <c r="C4" s="48"/>
      <c r="D4" s="48"/>
      <c r="E4" s="48"/>
      <c r="F4" s="48"/>
    </row>
    <row r="5" spans="1:5" ht="12.75">
      <c r="A5" s="43"/>
      <c r="B5" s="43"/>
      <c r="C5" s="43"/>
      <c r="D5" s="43"/>
      <c r="E5" s="7"/>
    </row>
    <row r="6" spans="1:6" ht="85.5" customHeight="1">
      <c r="A6" s="44" t="s">
        <v>85</v>
      </c>
      <c r="B6" s="44"/>
      <c r="C6" s="44"/>
      <c r="D6" s="44"/>
      <c r="E6" s="44"/>
      <c r="F6" s="44"/>
    </row>
    <row r="7" spans="1:6" ht="15.75">
      <c r="A7" s="8"/>
      <c r="F7" s="6" t="s">
        <v>75</v>
      </c>
    </row>
    <row r="8" spans="1:6" ht="12.75">
      <c r="A8" s="9" t="s">
        <v>18</v>
      </c>
      <c r="B8" s="9" t="s">
        <v>19</v>
      </c>
      <c r="C8" s="9" t="s">
        <v>20</v>
      </c>
      <c r="D8" s="9" t="s">
        <v>21</v>
      </c>
      <c r="E8" s="9" t="s">
        <v>4</v>
      </c>
      <c r="F8" s="9" t="s">
        <v>17</v>
      </c>
    </row>
    <row r="9" spans="1:6" ht="70.5" customHeight="1">
      <c r="A9" s="20" t="s">
        <v>83</v>
      </c>
      <c r="B9" s="17">
        <v>791</v>
      </c>
      <c r="C9" s="1"/>
      <c r="D9" s="1"/>
      <c r="E9" s="1"/>
      <c r="F9" s="38">
        <f>F10+F40</f>
        <v>14270352.310000002</v>
      </c>
    </row>
    <row r="10" spans="1:6" ht="17.25" customHeight="1">
      <c r="A10" s="33" t="s">
        <v>65</v>
      </c>
      <c r="B10" s="21" t="s">
        <v>47</v>
      </c>
      <c r="C10" s="22"/>
      <c r="D10" s="22"/>
      <c r="E10" s="1"/>
      <c r="F10" s="38">
        <f>F11+F13+F15+F17+F21+F35</f>
        <v>6427210.250000001</v>
      </c>
    </row>
    <row r="11" spans="1:6" ht="38.25">
      <c r="A11" s="10" t="s">
        <v>46</v>
      </c>
      <c r="B11" s="17">
        <v>791</v>
      </c>
      <c r="C11" s="36" t="s">
        <v>5</v>
      </c>
      <c r="D11" s="24"/>
      <c r="E11" s="19"/>
      <c r="F11" s="38">
        <f>F12</f>
        <v>95847.4</v>
      </c>
    </row>
    <row r="12" spans="1:6" ht="63" customHeight="1">
      <c r="A12" s="11" t="s">
        <v>51</v>
      </c>
      <c r="B12" s="16">
        <v>791</v>
      </c>
      <c r="C12" s="23" t="s">
        <v>5</v>
      </c>
      <c r="D12" s="22" t="s">
        <v>91</v>
      </c>
      <c r="E12" s="25" t="s">
        <v>48</v>
      </c>
      <c r="F12" s="39">
        <v>95847.4</v>
      </c>
    </row>
    <row r="13" spans="1:6" ht="38.25">
      <c r="A13" s="11" t="s">
        <v>15</v>
      </c>
      <c r="B13" s="17">
        <v>791</v>
      </c>
      <c r="C13" s="36" t="s">
        <v>0</v>
      </c>
      <c r="D13" s="22"/>
      <c r="E13" s="25"/>
      <c r="F13" s="38">
        <f>F14</f>
        <v>133790.46</v>
      </c>
    </row>
    <row r="14" spans="1:6" ht="63.75">
      <c r="A14" s="11" t="s">
        <v>51</v>
      </c>
      <c r="B14" s="16">
        <v>791</v>
      </c>
      <c r="C14" s="23" t="s">
        <v>0</v>
      </c>
      <c r="D14" s="22" t="s">
        <v>90</v>
      </c>
      <c r="E14" s="25" t="s">
        <v>70</v>
      </c>
      <c r="F14" s="39">
        <v>133790.46</v>
      </c>
    </row>
    <row r="15" spans="1:6" ht="28.5" customHeight="1">
      <c r="A15" s="37" t="s">
        <v>94</v>
      </c>
      <c r="B15" s="21" t="s">
        <v>47</v>
      </c>
      <c r="C15" s="21" t="s">
        <v>92</v>
      </c>
      <c r="D15" s="22"/>
      <c r="E15" s="1"/>
      <c r="F15" s="38">
        <f>F16</f>
        <v>155012.28</v>
      </c>
    </row>
    <row r="16" spans="1:6" ht="41.25" customHeight="1">
      <c r="A16" s="37" t="s">
        <v>68</v>
      </c>
      <c r="B16" s="21" t="s">
        <v>47</v>
      </c>
      <c r="C16" s="22" t="s">
        <v>92</v>
      </c>
      <c r="D16" s="22" t="s">
        <v>93</v>
      </c>
      <c r="E16" s="1">
        <v>244</v>
      </c>
      <c r="F16" s="42">
        <v>155012.28</v>
      </c>
    </row>
    <row r="17" spans="1:6" ht="69" customHeight="1">
      <c r="A17" s="37" t="s">
        <v>84</v>
      </c>
      <c r="B17" s="21" t="s">
        <v>47</v>
      </c>
      <c r="C17" s="21" t="s">
        <v>69</v>
      </c>
      <c r="D17" s="22"/>
      <c r="E17" s="1"/>
      <c r="F17" s="38">
        <f>F18</f>
        <v>685147.5</v>
      </c>
    </row>
    <row r="18" spans="1:6" ht="21.75" customHeight="1">
      <c r="A18" s="37" t="s">
        <v>67</v>
      </c>
      <c r="B18" s="21" t="s">
        <v>47</v>
      </c>
      <c r="C18" s="22" t="s">
        <v>69</v>
      </c>
      <c r="D18" s="22" t="s">
        <v>87</v>
      </c>
      <c r="E18" s="1">
        <v>244</v>
      </c>
      <c r="F18" s="38">
        <f>F19+F20</f>
        <v>685147.5</v>
      </c>
    </row>
    <row r="19" spans="1:6" ht="41.25" customHeight="1">
      <c r="A19" s="37" t="s">
        <v>68</v>
      </c>
      <c r="B19" s="21" t="s">
        <v>47</v>
      </c>
      <c r="C19" s="22" t="s">
        <v>69</v>
      </c>
      <c r="D19" s="22" t="s">
        <v>87</v>
      </c>
      <c r="E19" s="1">
        <v>244</v>
      </c>
      <c r="F19" s="42">
        <v>533300</v>
      </c>
    </row>
    <row r="20" spans="1:6" ht="41.25" customHeight="1">
      <c r="A20" s="37" t="s">
        <v>68</v>
      </c>
      <c r="B20" s="21" t="s">
        <v>47</v>
      </c>
      <c r="C20" s="22" t="s">
        <v>69</v>
      </c>
      <c r="D20" s="22" t="s">
        <v>95</v>
      </c>
      <c r="E20" s="1">
        <v>244</v>
      </c>
      <c r="F20" s="42">
        <v>151847.5</v>
      </c>
    </row>
    <row r="21" spans="1:6" ht="74.25" customHeight="1">
      <c r="A21" s="15" t="s">
        <v>86</v>
      </c>
      <c r="B21" s="17">
        <v>791</v>
      </c>
      <c r="C21" s="21" t="s">
        <v>2</v>
      </c>
      <c r="D21" s="22"/>
      <c r="E21" s="22"/>
      <c r="F21" s="38">
        <f>F22</f>
        <v>5253288.9</v>
      </c>
    </row>
    <row r="22" spans="1:6" ht="18.75" customHeight="1">
      <c r="A22" s="5" t="s">
        <v>1</v>
      </c>
      <c r="B22" s="17">
        <v>791</v>
      </c>
      <c r="C22" s="21" t="s">
        <v>2</v>
      </c>
      <c r="D22" s="26"/>
      <c r="E22" s="26"/>
      <c r="F22" s="38">
        <f>F23+F27</f>
        <v>5253288.9</v>
      </c>
    </row>
    <row r="23" spans="1:6" ht="21.75" customHeight="1">
      <c r="A23" s="5" t="s">
        <v>12</v>
      </c>
      <c r="B23" s="17">
        <v>791</v>
      </c>
      <c r="C23" s="21" t="s">
        <v>3</v>
      </c>
      <c r="D23" s="26"/>
      <c r="E23" s="26"/>
      <c r="F23" s="38">
        <f>F24</f>
        <v>2432537.11</v>
      </c>
    </row>
    <row r="24" spans="1:6" ht="32.25" customHeight="1">
      <c r="A24" s="5" t="s">
        <v>13</v>
      </c>
      <c r="B24" s="16">
        <v>791</v>
      </c>
      <c r="C24" s="22" t="s">
        <v>3</v>
      </c>
      <c r="D24" s="27">
        <v>2210803560</v>
      </c>
      <c r="E24" s="28"/>
      <c r="F24" s="39">
        <f>F25+F26</f>
        <v>2432537.11</v>
      </c>
    </row>
    <row r="25" spans="1:6" ht="40.5" customHeight="1">
      <c r="A25" s="11" t="s">
        <v>54</v>
      </c>
      <c r="B25" s="16">
        <v>791</v>
      </c>
      <c r="C25" s="22" t="s">
        <v>3</v>
      </c>
      <c r="D25" s="27">
        <v>2210803560</v>
      </c>
      <c r="E25" s="27">
        <v>244</v>
      </c>
      <c r="F25" s="39">
        <v>2332637.11</v>
      </c>
    </row>
    <row r="26" spans="1:6" ht="40.5" customHeight="1">
      <c r="A26" s="11" t="s">
        <v>54</v>
      </c>
      <c r="B26" s="16">
        <v>791</v>
      </c>
      <c r="C26" s="22" t="s">
        <v>3</v>
      </c>
      <c r="D26" s="27">
        <v>2210803560</v>
      </c>
      <c r="E26" s="27">
        <v>414</v>
      </c>
      <c r="F26" s="39">
        <v>99900</v>
      </c>
    </row>
    <row r="27" spans="1:6" ht="26.25" customHeight="1">
      <c r="A27" s="5" t="s">
        <v>16</v>
      </c>
      <c r="B27" s="17">
        <v>791</v>
      </c>
      <c r="C27" s="21" t="s">
        <v>11</v>
      </c>
      <c r="D27" s="28"/>
      <c r="E27" s="28"/>
      <c r="F27" s="38">
        <f>F28+F29+F33+F31</f>
        <v>2820751.79</v>
      </c>
    </row>
    <row r="28" spans="1:6" ht="24" customHeight="1">
      <c r="A28" s="2" t="s">
        <v>76</v>
      </c>
      <c r="B28" s="16">
        <v>791</v>
      </c>
      <c r="C28" s="22" t="s">
        <v>11</v>
      </c>
      <c r="D28" s="22" t="s">
        <v>96</v>
      </c>
      <c r="E28" s="22"/>
      <c r="F28" s="39">
        <v>238620.84</v>
      </c>
    </row>
    <row r="29" spans="1:6" ht="15.75" customHeight="1">
      <c r="A29" s="2" t="s">
        <v>9</v>
      </c>
      <c r="B29" s="16">
        <v>791</v>
      </c>
      <c r="C29" s="22" t="s">
        <v>11</v>
      </c>
      <c r="D29" s="22" t="s">
        <v>96</v>
      </c>
      <c r="E29" s="22"/>
      <c r="F29" s="40">
        <v>0</v>
      </c>
    </row>
    <row r="30" spans="1:6" ht="39.75" customHeight="1">
      <c r="A30" s="11" t="s">
        <v>54</v>
      </c>
      <c r="B30" s="16">
        <v>791</v>
      </c>
      <c r="C30" s="22" t="s">
        <v>11</v>
      </c>
      <c r="D30" s="22" t="s">
        <v>96</v>
      </c>
      <c r="E30" s="22" t="s">
        <v>42</v>
      </c>
      <c r="F30" s="39">
        <v>0</v>
      </c>
    </row>
    <row r="31" spans="1:6" ht="15" customHeight="1">
      <c r="A31" s="2" t="s">
        <v>10</v>
      </c>
      <c r="B31" s="16">
        <v>791</v>
      </c>
      <c r="C31" s="22" t="s">
        <v>11</v>
      </c>
      <c r="D31" s="22" t="s">
        <v>96</v>
      </c>
      <c r="E31" s="22"/>
      <c r="F31" s="38">
        <f>F32</f>
        <v>454932.98</v>
      </c>
    </row>
    <row r="32" spans="1:6" ht="36" customHeight="1">
      <c r="A32" s="11" t="s">
        <v>54</v>
      </c>
      <c r="B32" s="16">
        <v>791</v>
      </c>
      <c r="C32" s="22" t="s">
        <v>11</v>
      </c>
      <c r="D32" s="22" t="s">
        <v>97</v>
      </c>
      <c r="E32" s="22" t="s">
        <v>42</v>
      </c>
      <c r="F32" s="39">
        <v>454932.98</v>
      </c>
    </row>
    <row r="33" spans="1:6" ht="26.25" customHeight="1">
      <c r="A33" s="2" t="s">
        <v>8</v>
      </c>
      <c r="B33" s="16">
        <v>791</v>
      </c>
      <c r="C33" s="22" t="s">
        <v>11</v>
      </c>
      <c r="D33" s="22" t="s">
        <v>96</v>
      </c>
      <c r="E33" s="22"/>
      <c r="F33" s="38">
        <f>F34</f>
        <v>2127197.97</v>
      </c>
    </row>
    <row r="34" spans="1:6" ht="36" customHeight="1">
      <c r="A34" s="11" t="s">
        <v>54</v>
      </c>
      <c r="B34" s="16">
        <v>791</v>
      </c>
      <c r="C34" s="22" t="s">
        <v>11</v>
      </c>
      <c r="D34" s="22" t="s">
        <v>96</v>
      </c>
      <c r="E34" s="22" t="s">
        <v>42</v>
      </c>
      <c r="F34" s="39">
        <v>2127197.97</v>
      </c>
    </row>
    <row r="35" spans="1:6" ht="16.5" customHeight="1">
      <c r="A35" s="41" t="s">
        <v>73</v>
      </c>
      <c r="B35" s="17">
        <v>791</v>
      </c>
      <c r="C35" s="36" t="s">
        <v>71</v>
      </c>
      <c r="D35" s="22"/>
      <c r="E35" s="25"/>
      <c r="F35" s="38">
        <f>F36+F37</f>
        <v>104123.71</v>
      </c>
    </row>
    <row r="36" spans="1:6" ht="52.5" customHeight="1">
      <c r="A36" s="11" t="s">
        <v>61</v>
      </c>
      <c r="B36" s="16">
        <v>791</v>
      </c>
      <c r="C36" s="23" t="s">
        <v>71</v>
      </c>
      <c r="D36" s="22"/>
      <c r="E36" s="25" t="s">
        <v>72</v>
      </c>
      <c r="F36" s="39">
        <v>0</v>
      </c>
    </row>
    <row r="37" spans="1:6" ht="43.5" customHeight="1">
      <c r="A37" s="11" t="s">
        <v>54</v>
      </c>
      <c r="B37" s="16">
        <v>791</v>
      </c>
      <c r="C37" s="23" t="s">
        <v>71</v>
      </c>
      <c r="D37" s="22" t="s">
        <v>98</v>
      </c>
      <c r="E37" s="25" t="s">
        <v>42</v>
      </c>
      <c r="F37" s="39">
        <v>104123.71</v>
      </c>
    </row>
    <row r="38" spans="1:6" ht="17.25" customHeight="1">
      <c r="A38" s="32" t="s">
        <v>77</v>
      </c>
      <c r="B38" s="16">
        <v>791</v>
      </c>
      <c r="C38" s="23" t="s">
        <v>78</v>
      </c>
      <c r="D38" s="22"/>
      <c r="E38" s="25"/>
      <c r="F38" s="38">
        <f>F39</f>
        <v>0</v>
      </c>
    </row>
    <row r="39" spans="1:6" ht="38.25" customHeight="1">
      <c r="A39" s="11" t="s">
        <v>54</v>
      </c>
      <c r="B39" s="16">
        <v>791</v>
      </c>
      <c r="C39" s="23" t="s">
        <v>78</v>
      </c>
      <c r="D39" s="22" t="s">
        <v>79</v>
      </c>
      <c r="E39" s="25" t="s">
        <v>42</v>
      </c>
      <c r="F39" s="39">
        <v>0</v>
      </c>
    </row>
    <row r="40" spans="1:6" ht="19.5" customHeight="1">
      <c r="A40" s="33" t="s">
        <v>64</v>
      </c>
      <c r="B40" s="17">
        <v>791</v>
      </c>
      <c r="C40" s="12"/>
      <c r="D40" s="27">
        <v>9900000000</v>
      </c>
      <c r="E40" s="14"/>
      <c r="F40" s="38">
        <f>F41+F44+F54+F59+F63+F74+F76+F52</f>
        <v>7843142.0600000005</v>
      </c>
    </row>
    <row r="41" spans="1:6" ht="38.25">
      <c r="A41" s="10" t="s">
        <v>46</v>
      </c>
      <c r="B41" s="17">
        <v>791</v>
      </c>
      <c r="C41" s="36" t="s">
        <v>5</v>
      </c>
      <c r="D41" s="24"/>
      <c r="E41" s="19"/>
      <c r="F41" s="38">
        <f>F42</f>
        <v>917910.78</v>
      </c>
    </row>
    <row r="42" spans="1:6" ht="12.75">
      <c r="A42" s="11" t="s">
        <v>7</v>
      </c>
      <c r="B42" s="16">
        <v>791</v>
      </c>
      <c r="C42" s="23" t="s">
        <v>5</v>
      </c>
      <c r="D42" s="22" t="s">
        <v>89</v>
      </c>
      <c r="E42" s="25"/>
      <c r="F42" s="39">
        <f>F43</f>
        <v>917910.78</v>
      </c>
    </row>
    <row r="43" spans="1:6" ht="63" customHeight="1">
      <c r="A43" s="11" t="s">
        <v>51</v>
      </c>
      <c r="B43" s="16">
        <v>791</v>
      </c>
      <c r="C43" s="23" t="s">
        <v>5</v>
      </c>
      <c r="D43" s="22" t="s">
        <v>89</v>
      </c>
      <c r="E43" s="25" t="s">
        <v>48</v>
      </c>
      <c r="F43" s="39">
        <v>917910.78</v>
      </c>
    </row>
    <row r="44" spans="1:6" ht="38.25">
      <c r="A44" s="11" t="s">
        <v>15</v>
      </c>
      <c r="B44" s="17">
        <v>791</v>
      </c>
      <c r="C44" s="36" t="s">
        <v>0</v>
      </c>
      <c r="D44" s="22"/>
      <c r="E44" s="25"/>
      <c r="F44" s="38">
        <f>F45</f>
        <v>4083696.58</v>
      </c>
    </row>
    <row r="45" spans="1:6" ht="12.75">
      <c r="A45" s="11" t="s">
        <v>6</v>
      </c>
      <c r="B45" s="16">
        <v>791</v>
      </c>
      <c r="C45" s="23" t="s">
        <v>0</v>
      </c>
      <c r="D45" s="22" t="s">
        <v>99</v>
      </c>
      <c r="E45" s="25"/>
      <c r="F45" s="39">
        <f>F46+F47+F48+F49+F50+F51</f>
        <v>4083696.58</v>
      </c>
    </row>
    <row r="46" spans="1:6" ht="63.75">
      <c r="A46" s="11" t="s">
        <v>51</v>
      </c>
      <c r="B46" s="16">
        <v>791</v>
      </c>
      <c r="C46" s="23" t="s">
        <v>0</v>
      </c>
      <c r="D46" s="22" t="s">
        <v>100</v>
      </c>
      <c r="E46" s="25" t="s">
        <v>70</v>
      </c>
      <c r="F46" s="39">
        <v>2561243.99</v>
      </c>
    </row>
    <row r="47" spans="1:6" ht="38.25">
      <c r="A47" s="11" t="s">
        <v>53</v>
      </c>
      <c r="B47" s="16">
        <v>791</v>
      </c>
      <c r="C47" s="23" t="s">
        <v>0</v>
      </c>
      <c r="D47" s="22" t="s">
        <v>99</v>
      </c>
      <c r="E47" s="25" t="s">
        <v>52</v>
      </c>
      <c r="F47" s="39">
        <v>423898.25</v>
      </c>
    </row>
    <row r="48" spans="1:6" ht="38.25">
      <c r="A48" s="11" t="s">
        <v>54</v>
      </c>
      <c r="B48" s="16">
        <v>791</v>
      </c>
      <c r="C48" s="23" t="s">
        <v>0</v>
      </c>
      <c r="D48" s="22" t="s">
        <v>99</v>
      </c>
      <c r="E48" s="25" t="s">
        <v>42</v>
      </c>
      <c r="F48" s="39">
        <v>1020751.34</v>
      </c>
    </row>
    <row r="49" spans="1:6" ht="25.5">
      <c r="A49" s="11" t="s">
        <v>14</v>
      </c>
      <c r="B49" s="16">
        <v>791</v>
      </c>
      <c r="C49" s="23" t="s">
        <v>0</v>
      </c>
      <c r="D49" s="22" t="s">
        <v>99</v>
      </c>
      <c r="E49" s="25" t="s">
        <v>55</v>
      </c>
      <c r="F49" s="39">
        <v>50873</v>
      </c>
    </row>
    <row r="50" spans="1:6" ht="25.5">
      <c r="A50" s="11" t="s">
        <v>14</v>
      </c>
      <c r="B50" s="16">
        <v>791</v>
      </c>
      <c r="C50" s="23" t="s">
        <v>0</v>
      </c>
      <c r="D50" s="22" t="s">
        <v>99</v>
      </c>
      <c r="E50" s="25" t="s">
        <v>56</v>
      </c>
      <c r="F50" s="39">
        <v>26930</v>
      </c>
    </row>
    <row r="51" spans="1:6" ht="25.5">
      <c r="A51" s="11" t="s">
        <v>14</v>
      </c>
      <c r="B51" s="16">
        <v>791</v>
      </c>
      <c r="C51" s="23" t="s">
        <v>0</v>
      </c>
      <c r="D51" s="22" t="s">
        <v>99</v>
      </c>
      <c r="E51" s="25" t="s">
        <v>80</v>
      </c>
      <c r="F51" s="39">
        <v>0</v>
      </c>
    </row>
    <row r="52" spans="1:6" ht="25.5">
      <c r="A52" s="32" t="s">
        <v>106</v>
      </c>
      <c r="B52" s="17">
        <v>791</v>
      </c>
      <c r="C52" s="36" t="s">
        <v>104</v>
      </c>
      <c r="D52" s="22"/>
      <c r="E52" s="25"/>
      <c r="F52" s="38">
        <f>F53</f>
        <v>104770</v>
      </c>
    </row>
    <row r="53" spans="1:6" ht="25.5">
      <c r="A53" s="11" t="s">
        <v>14</v>
      </c>
      <c r="B53" s="17">
        <v>791</v>
      </c>
      <c r="C53" s="36" t="s">
        <v>104</v>
      </c>
      <c r="D53" s="22" t="s">
        <v>105</v>
      </c>
      <c r="E53" s="25" t="s">
        <v>42</v>
      </c>
      <c r="F53" s="42">
        <v>104770</v>
      </c>
    </row>
    <row r="54" spans="1:6" ht="25.5">
      <c r="A54" s="32" t="s">
        <v>81</v>
      </c>
      <c r="B54" s="17">
        <v>791</v>
      </c>
      <c r="C54" s="36" t="s">
        <v>66</v>
      </c>
      <c r="D54" s="22"/>
      <c r="E54" s="25"/>
      <c r="F54" s="38">
        <f>F55</f>
        <v>795600</v>
      </c>
    </row>
    <row r="55" spans="1:6" ht="38.25">
      <c r="A55" s="11" t="s">
        <v>54</v>
      </c>
      <c r="B55" s="17">
        <v>791</v>
      </c>
      <c r="C55" s="36" t="s">
        <v>66</v>
      </c>
      <c r="D55" s="22" t="s">
        <v>101</v>
      </c>
      <c r="E55" s="25" t="s">
        <v>42</v>
      </c>
      <c r="F55" s="42">
        <v>795600</v>
      </c>
    </row>
    <row r="56" spans="1:6" ht="12.75">
      <c r="A56" s="15" t="s">
        <v>32</v>
      </c>
      <c r="B56" s="35">
        <v>791</v>
      </c>
      <c r="C56" s="21" t="s">
        <v>31</v>
      </c>
      <c r="D56" s="22"/>
      <c r="E56" s="25"/>
      <c r="F56" s="38"/>
    </row>
    <row r="57" spans="1:6" ht="25.5" customHeight="1">
      <c r="A57" s="4" t="s">
        <v>33</v>
      </c>
      <c r="B57" s="13">
        <v>791</v>
      </c>
      <c r="C57" s="21" t="s">
        <v>31</v>
      </c>
      <c r="D57" s="22"/>
      <c r="E57" s="25"/>
      <c r="F57" s="39">
        <v>0</v>
      </c>
    </row>
    <row r="58" spans="1:6" ht="12" customHeight="1">
      <c r="A58" s="4" t="s">
        <v>34</v>
      </c>
      <c r="B58" s="16">
        <v>791</v>
      </c>
      <c r="C58" s="21" t="s">
        <v>31</v>
      </c>
      <c r="D58" s="22" t="s">
        <v>57</v>
      </c>
      <c r="E58" s="22" t="s">
        <v>45</v>
      </c>
      <c r="F58" s="39">
        <v>0</v>
      </c>
    </row>
    <row r="59" spans="1:6" ht="29.25" customHeight="1">
      <c r="A59" s="15" t="s">
        <v>40</v>
      </c>
      <c r="B59" s="17">
        <v>791</v>
      </c>
      <c r="C59" s="21" t="s">
        <v>39</v>
      </c>
      <c r="D59" s="22"/>
      <c r="E59" s="22"/>
      <c r="F59" s="38">
        <f>F60+F61+F62</f>
        <v>178400</v>
      </c>
    </row>
    <row r="60" spans="1:6" ht="29.25" customHeight="1">
      <c r="A60" s="4" t="s">
        <v>41</v>
      </c>
      <c r="B60" s="16">
        <v>791</v>
      </c>
      <c r="C60" s="21" t="s">
        <v>39</v>
      </c>
      <c r="D60" s="22" t="s">
        <v>102</v>
      </c>
      <c r="E60" s="22" t="s">
        <v>48</v>
      </c>
      <c r="F60" s="39">
        <v>173900</v>
      </c>
    </row>
    <row r="61" spans="1:6" ht="42.75" customHeight="1">
      <c r="A61" s="11" t="s">
        <v>53</v>
      </c>
      <c r="B61" s="16">
        <v>791</v>
      </c>
      <c r="C61" s="21" t="s">
        <v>39</v>
      </c>
      <c r="D61" s="22" t="s">
        <v>102</v>
      </c>
      <c r="E61" s="22" t="s">
        <v>52</v>
      </c>
      <c r="F61" s="39">
        <v>0</v>
      </c>
    </row>
    <row r="62" spans="1:6" ht="36" customHeight="1">
      <c r="A62" s="11" t="s">
        <v>54</v>
      </c>
      <c r="B62" s="16">
        <v>791</v>
      </c>
      <c r="C62" s="21" t="s">
        <v>39</v>
      </c>
      <c r="D62" s="22" t="s">
        <v>102</v>
      </c>
      <c r="E62" s="22" t="s">
        <v>42</v>
      </c>
      <c r="F62" s="39">
        <v>4500</v>
      </c>
    </row>
    <row r="63" spans="1:6" ht="29.25" customHeight="1">
      <c r="A63" s="15" t="s">
        <v>24</v>
      </c>
      <c r="B63" s="17">
        <v>791</v>
      </c>
      <c r="C63" s="21" t="s">
        <v>23</v>
      </c>
      <c r="D63" s="22"/>
      <c r="E63" s="22"/>
      <c r="F63" s="38">
        <f>F67</f>
        <v>110799.7</v>
      </c>
    </row>
    <row r="64" spans="1:6" ht="18" customHeight="1">
      <c r="A64" s="15" t="s">
        <v>27</v>
      </c>
      <c r="B64" s="17">
        <v>791</v>
      </c>
      <c r="C64" s="21" t="s">
        <v>26</v>
      </c>
      <c r="D64" s="22"/>
      <c r="E64" s="3"/>
      <c r="F64" s="39">
        <v>0</v>
      </c>
    </row>
    <row r="65" spans="1:6" ht="27.75" customHeight="1">
      <c r="A65" s="4" t="s">
        <v>28</v>
      </c>
      <c r="B65" s="16">
        <v>791</v>
      </c>
      <c r="C65" s="22" t="s">
        <v>26</v>
      </c>
      <c r="D65" s="22" t="s">
        <v>58</v>
      </c>
      <c r="E65" s="22"/>
      <c r="F65" s="39">
        <v>0</v>
      </c>
    </row>
    <row r="66" spans="1:6" ht="17.25" customHeight="1">
      <c r="A66" s="4" t="s">
        <v>29</v>
      </c>
      <c r="B66" s="16">
        <v>791</v>
      </c>
      <c r="C66" s="22" t="s">
        <v>26</v>
      </c>
      <c r="D66" s="22" t="s">
        <v>58</v>
      </c>
      <c r="E66" s="22" t="s">
        <v>59</v>
      </c>
      <c r="F66" s="39">
        <v>0</v>
      </c>
    </row>
    <row r="67" spans="1:6" ht="29.25" customHeight="1">
      <c r="A67" s="15" t="s">
        <v>30</v>
      </c>
      <c r="B67" s="17">
        <v>791</v>
      </c>
      <c r="C67" s="21" t="s">
        <v>25</v>
      </c>
      <c r="D67" s="22"/>
      <c r="E67" s="22"/>
      <c r="F67" s="38">
        <f>F68</f>
        <v>110799.7</v>
      </c>
    </row>
    <row r="68" spans="1:6" ht="29.25" customHeight="1">
      <c r="A68" s="4" t="s">
        <v>60</v>
      </c>
      <c r="B68" s="16">
        <v>791</v>
      </c>
      <c r="C68" s="22" t="s">
        <v>25</v>
      </c>
      <c r="D68" s="22" t="s">
        <v>103</v>
      </c>
      <c r="E68" s="22"/>
      <c r="F68" s="39">
        <f>F69</f>
        <v>110799.7</v>
      </c>
    </row>
    <row r="69" spans="1:6" ht="36" customHeight="1">
      <c r="A69" s="11" t="s">
        <v>54</v>
      </c>
      <c r="B69" s="16">
        <v>791</v>
      </c>
      <c r="C69" s="22" t="s">
        <v>25</v>
      </c>
      <c r="D69" s="22" t="s">
        <v>103</v>
      </c>
      <c r="E69" s="22" t="s">
        <v>42</v>
      </c>
      <c r="F69" s="39">
        <v>110799.7</v>
      </c>
    </row>
    <row r="70" spans="1:6" ht="24" customHeight="1">
      <c r="A70" s="15" t="s">
        <v>36</v>
      </c>
      <c r="B70" s="17">
        <v>791</v>
      </c>
      <c r="C70" s="21" t="s">
        <v>35</v>
      </c>
      <c r="D70" s="22"/>
      <c r="E70" s="22"/>
      <c r="F70" s="39">
        <f>F71</f>
        <v>0</v>
      </c>
    </row>
    <row r="71" spans="1:6" ht="36" customHeight="1">
      <c r="A71" s="11" t="s">
        <v>54</v>
      </c>
      <c r="B71" s="16">
        <v>791</v>
      </c>
      <c r="C71" s="22" t="s">
        <v>35</v>
      </c>
      <c r="D71" s="22" t="s">
        <v>62</v>
      </c>
      <c r="E71" s="22" t="s">
        <v>42</v>
      </c>
      <c r="F71" s="39">
        <v>0</v>
      </c>
    </row>
    <row r="72" spans="1:6" ht="17.25" customHeight="1">
      <c r="A72" s="15" t="s">
        <v>37</v>
      </c>
      <c r="B72" s="17">
        <v>791</v>
      </c>
      <c r="C72" s="21" t="s">
        <v>38</v>
      </c>
      <c r="D72" s="22"/>
      <c r="E72" s="22"/>
      <c r="F72" s="38">
        <f>F73</f>
        <v>0</v>
      </c>
    </row>
    <row r="73" spans="1:6" ht="16.5" customHeight="1">
      <c r="A73" s="4" t="s">
        <v>37</v>
      </c>
      <c r="B73" s="16">
        <v>791</v>
      </c>
      <c r="C73" s="22" t="s">
        <v>38</v>
      </c>
      <c r="D73" s="22" t="s">
        <v>63</v>
      </c>
      <c r="E73" s="22" t="s">
        <v>42</v>
      </c>
      <c r="F73" s="39">
        <v>0</v>
      </c>
    </row>
    <row r="74" spans="1:6" ht="25.5" customHeight="1">
      <c r="A74" s="15" t="s">
        <v>108</v>
      </c>
      <c r="B74" s="17">
        <v>791</v>
      </c>
      <c r="C74" s="21" t="s">
        <v>50</v>
      </c>
      <c r="D74" s="22" t="s">
        <v>107</v>
      </c>
      <c r="E74" s="22" t="s">
        <v>42</v>
      </c>
      <c r="F74" s="38">
        <v>86765</v>
      </c>
    </row>
    <row r="75" spans="1:6" ht="25.5" customHeight="1">
      <c r="A75" s="4" t="s">
        <v>54</v>
      </c>
      <c r="B75" s="17">
        <v>791</v>
      </c>
      <c r="C75" s="22" t="s">
        <v>50</v>
      </c>
      <c r="D75" s="22" t="s">
        <v>107</v>
      </c>
      <c r="E75" s="22" t="s">
        <v>42</v>
      </c>
      <c r="F75" s="42">
        <v>86765</v>
      </c>
    </row>
    <row r="76" spans="1:6" ht="17.25" customHeight="1">
      <c r="A76" s="5" t="s">
        <v>43</v>
      </c>
      <c r="B76" s="21" t="s">
        <v>47</v>
      </c>
      <c r="C76" s="31">
        <v>1400</v>
      </c>
      <c r="D76" s="26"/>
      <c r="E76" s="18"/>
      <c r="F76" s="38">
        <f>F77</f>
        <v>1565200</v>
      </c>
    </row>
    <row r="77" spans="1:6" ht="69" customHeight="1">
      <c r="A77" s="2" t="s">
        <v>49</v>
      </c>
      <c r="B77" s="22" t="s">
        <v>47</v>
      </c>
      <c r="C77" s="22" t="s">
        <v>44</v>
      </c>
      <c r="D77" s="22" t="s">
        <v>88</v>
      </c>
      <c r="E77" s="34">
        <v>540</v>
      </c>
      <c r="F77" s="39">
        <v>1565200</v>
      </c>
    </row>
  </sheetData>
  <sheetProtection/>
  <mergeCells count="6">
    <mergeCell ref="A5:D5"/>
    <mergeCell ref="A6:F6"/>
    <mergeCell ref="A1:F1"/>
    <mergeCell ref="A2:F2"/>
    <mergeCell ref="A3:F3"/>
    <mergeCell ref="A4:F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User</cp:lastModifiedBy>
  <cp:lastPrinted>2017-05-24T05:48:55Z</cp:lastPrinted>
  <dcterms:created xsi:type="dcterms:W3CDTF">2009-12-10T12:46:41Z</dcterms:created>
  <dcterms:modified xsi:type="dcterms:W3CDTF">2018-05-11T09:44:46Z</dcterms:modified>
  <cp:category/>
  <cp:version/>
  <cp:contentType/>
  <cp:contentStatus/>
</cp:coreProperties>
</file>